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-15" windowWidth="11805" windowHeight="6525"/>
  </bookViews>
  <sheets>
    <sheet name="1 Доходы бюджета" sheetId="6" r:id="rId1"/>
  </sheets>
  <definedNames>
    <definedName name="Date" localSheetId="0">'1 Доходы бюджета'!#REF!</definedName>
    <definedName name="Date">#REF!</definedName>
    <definedName name="Dohod" localSheetId="0">'1 Доходы бюджета'!#REF!</definedName>
    <definedName name="Dohod">#REF!</definedName>
    <definedName name="ghs" localSheetId="0">'1 Доходы бюджета'!#REF!</definedName>
    <definedName name="ghs">#REF!</definedName>
    <definedName name="Table">#REF!</definedName>
    <definedName name="Table1" localSheetId="0">'1 Доходы бюджета'!#REF!</definedName>
    <definedName name="Table1">#REF!</definedName>
    <definedName name="Table2">#REF!</definedName>
    <definedName name="Table3">#REF!</definedName>
    <definedName name="ввавы" localSheetId="0">'1 Доходы бюджета'!#REF!</definedName>
    <definedName name="ввавы">#REF!</definedName>
    <definedName name="Глав_бух">#REF!</definedName>
    <definedName name="Дата" localSheetId="0">'1 Доходы бюджета'!#REF!</definedName>
    <definedName name="Дата">#REF!</definedName>
    <definedName name="_xlnm.Print_Titles" localSheetId="0">'1 Доходы бюджета'!$15:$15</definedName>
    <definedName name="Наим_бюджета" localSheetId="0">'1 Доходы бюджета'!#REF!</definedName>
    <definedName name="Наим_бюджета">#REF!</definedName>
    <definedName name="_xlnm.Print_Area" localSheetId="0">'1 Доходы бюджета'!$A$1:$E$75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>#REF!</definedName>
    <definedName name="Таблица1" localSheetId="0">'1 Доходы бюджета'!#REF!</definedName>
    <definedName name="Таблица1">#REF!</definedName>
    <definedName name="Таблица2">#REF!</definedName>
    <definedName name="Таблица3">#REF!</definedName>
  </definedNames>
  <calcPr calcId="125725" refMode="R1C1"/>
</workbook>
</file>

<file path=xl/calcChain.xml><?xml version="1.0" encoding="utf-8"?>
<calcChain xmlns="http://schemas.openxmlformats.org/spreadsheetml/2006/main">
  <c r="E54" i="6"/>
  <c r="E55"/>
  <c r="E56"/>
  <c r="E50"/>
  <c r="E51"/>
  <c r="E52"/>
  <c r="E53"/>
  <c r="E40"/>
  <c r="E41"/>
  <c r="E42"/>
  <c r="E33"/>
  <c r="E34"/>
  <c r="E22"/>
  <c r="E21"/>
  <c r="E57"/>
  <c r="E58"/>
  <c r="C57"/>
  <c r="E28"/>
  <c r="E27"/>
  <c r="E26"/>
  <c r="E25"/>
  <c r="C48"/>
  <c r="C47" s="1"/>
  <c r="C46" s="1"/>
  <c r="C19"/>
  <c r="E20"/>
  <c r="E49"/>
  <c r="E48" s="1"/>
  <c r="E47" s="1"/>
  <c r="E46" s="1"/>
  <c r="E37"/>
  <c r="E36" s="1"/>
  <c r="E39"/>
  <c r="E38" s="1"/>
  <c r="C38"/>
  <c r="C36"/>
  <c r="C30"/>
  <c r="C29" s="1"/>
  <c r="C77"/>
  <c r="C76" s="1"/>
  <c r="D16"/>
  <c r="E31"/>
  <c r="E30" s="1"/>
  <c r="E29" s="1"/>
  <c r="E78"/>
  <c r="E77" s="1"/>
  <c r="E76" s="1"/>
  <c r="C69"/>
  <c r="C65"/>
  <c r="C64" s="1"/>
  <c r="C44"/>
  <c r="C43" s="1"/>
  <c r="E45"/>
  <c r="E44" s="1"/>
  <c r="E66"/>
  <c r="E65" s="1"/>
  <c r="E64" s="1"/>
  <c r="E60" s="1"/>
  <c r="E59" s="1"/>
  <c r="E70"/>
  <c r="E69" s="1"/>
  <c r="E73"/>
  <c r="E72" s="1"/>
  <c r="E71" s="1"/>
  <c r="C72"/>
  <c r="C71" s="1"/>
  <c r="C67"/>
  <c r="C80"/>
  <c r="C79" s="1"/>
  <c r="E19" l="1"/>
  <c r="C60"/>
  <c r="C59" s="1"/>
  <c r="E24"/>
  <c r="E23" s="1"/>
  <c r="C35"/>
  <c r="C32" s="1"/>
  <c r="C18" s="1"/>
  <c r="C16" s="1"/>
  <c r="E35"/>
  <c r="E32" s="1"/>
  <c r="E43"/>
  <c r="E18" l="1"/>
  <c r="E16" s="1"/>
</calcChain>
</file>

<file path=xl/sharedStrings.xml><?xml version="1.0" encoding="utf-8"?>
<sst xmlns="http://schemas.openxmlformats.org/spreadsheetml/2006/main" count="148" uniqueCount="146">
  <si>
    <t>4</t>
  </si>
  <si>
    <t xml:space="preserve"> Наименование показателя</t>
  </si>
  <si>
    <t>5</t>
  </si>
  <si>
    <t>6</t>
  </si>
  <si>
    <t>Код дохода по бюджетной классификации</t>
  </si>
  <si>
    <t/>
  </si>
  <si>
    <t>Доходы бюджета - всего</t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</si>
  <si>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</si>
  <si>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</si>
  <si>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</si>
  <si>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</si>
  <si>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</si>
  <si>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</si>
  <si>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</si>
  <si>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</si>
  <si>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</si>
  <si>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</si>
  <si>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</si>
  <si>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</si>
  <si>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</si>
  <si>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</si>
  <si>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</si>
  <si>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</si>
  <si>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</si>
  <si>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</si>
  <si>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</si>
  <si>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</si>
  <si>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</si>
  <si>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</si>
  <si>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</si>
  <si>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</si>
  <si>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</si>
  <si>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</si>
  <si>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</si>
  <si>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</si>
  <si>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</si>
  <si>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</si>
  <si>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</si>
  <si>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</si>
  <si>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</si>
  <si>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</si>
  <si>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</si>
  <si>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</si>
  <si>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</si>
  <si>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</si>
  <si>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</si>
  <si>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</si>
  <si>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</si>
  <si>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</si>
  <si>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</si>
  <si>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</si>
  <si>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</si>
  <si>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</si>
  <si>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</si>
  <si>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</si>
  <si>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</si>
  <si>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000 1 11 05000 00 0000 120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</si>
  <si>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</si>
  <si>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</si>
  <si>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</si>
  <si>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</si>
  <si>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</si>
  <si>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</si>
  <si>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</si>
  <si>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</si>
  <si>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 бюджетов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</si>
  <si>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</si>
  <si>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</si>
  <si>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</si>
  <si>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</si>
  <si>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</si>
  <si>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</si>
  <si>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</si>
  <si>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</si>
  <si>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</si>
  <si>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ШТРАФЫ, САНКЦИИ, ВОЗМЕЩЕНИЕ УЩЕРБА</t>
  </si>
  <si>
    <t>000 1 16 00000 00 0000 000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</si>
  <si>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</si>
  <si>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</si>
  <si>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</si>
  <si>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</si>
  <si>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</si>
  <si>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</si>
  <si>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</si>
  <si>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</si>
  <si>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</si>
  <si>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</si>
  <si>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</si>
  <si>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</si>
  <si>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бюджетной системы Российской Федерации (межбюджетные субсидии)</t>
  </si>
  <si>
    <t>000 2 02 02000 00 0000 151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</si>
  <si>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</si>
  <si>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</si>
  <si>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поселений на софинансирование капитальных вложений в объекты муниципальной собственности</t>
  </si>
  <si>
    <t>000 2 02 02077 10 0000 151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</si>
  <si>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</t>
  </si>
  <si>
    <t>000 2 02 02216 00 0000 151</t>
  </si>
  <si>
    <t>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</t>
  </si>
  <si>
    <t>000 2 02 02216 10 0000 151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</si>
  <si>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</si>
  <si>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</si>
  <si>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</si>
  <si>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</si>
  <si>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>Субвенции бюджетам субъектов Российской Федерации и муниципальных образований</t>
  </si>
  <si>
    <t>000 2 02 03000 00 0000 151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</si>
  <si>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</si>
  <si>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000 2 02 03015 00 0000 151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</si>
  <si>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</si>
  <si>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000 2 02 03015 10 0000 151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</si>
  <si>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</si>
  <si>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</si>
  <si>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</si>
  <si>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</si>
  <si>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ПРОЧИЕ БЕЗВОЗМЕЗДНЫЕ ПОСТУПЛЕНИЯ</t>
  </si>
  <si>
    <t>000 2 07 00000 00 0000 180</t>
  </si>
  <si>
    <t>Прочие безвозмездные поступления в бюджеты муниципальных районов</t>
  </si>
  <si>
    <t>000 2 07 05000 05 0000 180</t>
  </si>
  <si>
    <t>Прочие безвозмездные поступления в бюджеты поселений</t>
  </si>
  <si>
    <t>000 2 07 05030 10 0000 180</t>
  </si>
  <si>
    <t>Приложение № 1</t>
  </si>
  <si>
    <t>о всенении изменений в решение Совета депутатов Верх-Ирменского сельсовета Ордынского района Новосибирской области от 19.12.2014г № 36</t>
  </si>
  <si>
    <t>"О бюджете Верх-Ирменского сельсовета Ордынского района Новосибирской области на 2015 год и на плановый период 2016 и 2017 годов"</t>
  </si>
  <si>
    <t>Внесение изменений в доходную часть бюджета Верх-Ирменского сельсовета Ордынского района Новосибиркой области на 2015 год</t>
  </si>
  <si>
    <t>руб.</t>
  </si>
  <si>
    <t>План 2015</t>
  </si>
  <si>
    <t>внесенные изменения</t>
  </si>
  <si>
    <t>с учетом изменений</t>
  </si>
  <si>
    <t>Заместитель главы администрации Верх-Ирменского сельсовета Ордынского района Новосибирской области</t>
  </si>
  <si>
    <t>О.В.Федорова</t>
  </si>
  <si>
    <t>Иные межбюджетные трансферты</t>
  </si>
  <si>
    <t>000 2 02 04000 00 0000 151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</si>
  <si>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</si>
  <si>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</si>
  <si>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поселений</t>
  </si>
  <si>
    <t>000 2 02 04999 10 0000 151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</si>
  <si>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</si>
  <si>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сельсих поселений</t>
  </si>
  <si>
    <t>000 1 06 06040 00 0000 110</t>
  </si>
  <si>
    <t>000 1 06 06043 10 0000 110</t>
  </si>
  <si>
    <t>Прочие поступления от денежных взысканий (штрафов) и иных сумм в возмещение ущерба</t>
  </si>
  <si>
    <t>000 1 16 90000 00 0000 000</t>
  </si>
  <si>
    <t>Прочие поступления от денежных взысканий (штрафов) и иных сумм в возмещение ущерба, зачисляемые в бюджеты поселений</t>
  </si>
  <si>
    <t>000 1 16 90050 00 0000 000</t>
  </si>
  <si>
    <t xml:space="preserve">к решению Совета депутатов Верх-Ирменского сельсовета Ордынского района Новосибирской области от 25.12.2015г №16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</si>
  <si>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поселений</t>
  </si>
  <si>
    <t>000 1 16 33050 10 0000 140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</si>
</sst>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7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Continuous"/>
    </xf>
    <xf numFmtId="4" fontId="2" fillId="0" borderId="3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49" fontId="3" fillId="0" borderId="4" xfId="0" applyNumberFormat="1" applyFont="1" applyBorder="1"/>
    <xf numFmtId="0" fontId="3" fillId="0" borderId="7" xfId="0" applyFont="1" applyBorder="1"/>
    <xf numFmtId="0" fontId="3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4" fontId="2" fillId="0" borderId="6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49" fontId="3" fillId="2" borderId="3" xfId="0" applyNumberFormat="1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/>
    </xf>
    <xf numFmtId="4" fontId="2" fillId="2" borderId="3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0" fontId="2" fillId="0" borderId="0" xfId="0" applyFont="1" applyAlignment="1">
      <alignment horizontal="left" wrapText="1"/>
    </xf>
    <xf numFmtId="49" fontId="2" fillId="0" borderId="0" xfId="0" applyNumberFormat="1" applyFont="1"/>
    <xf numFmtId="49" fontId="3" fillId="3" borderId="3" xfId="0" applyNumberFormat="1" applyFont="1" applyFill="1" applyBorder="1" applyAlignment="1">
      <alignment horizontal="left" vertical="center" wrapText="1"/>
    </xf>
    <xf numFmtId="4" fontId="2" fillId="3" borderId="3" xfId="0" applyNumberFormat="1" applyFont="1" applyFill="1" applyBorder="1" applyAlignment="1">
      <alignment horizontal="right" vertical="center" wrapText="1"/>
    </xf>
    <xf numFmtId="4" fontId="2" fillId="0" borderId="6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8" fillId="0" borderId="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N84"/>
  <sheetViews>
    <sheetView showGridLines="0" tabSelected="1" zoomScale="120" zoomScaleNormal="120" workbookViewId="0">
      <selection activeCell="K25" sqref="K25"/>
    </sheetView>
  </sheetViews>
  <sheetFormatPr defaultRowHeight="12.75"/>
  <cols>
    <col min="1" max="1" width="40.85546875" style="2" customWidth="1"/>
    <col min="2" max="2" width="17.85546875" style="2" customWidth="1"/>
    <col min="3" max="4" width="12.7109375" style="1" customWidth="1"/>
    <col min="5" max="5" width="12.7109375" customWidth="1"/>
    <col min="6" max="7" width="0.5703125" customWidth="1"/>
    <col min="8" max="8" width="0.7109375" customWidth="1"/>
    <col min="11" max="11" width="10.5703125" bestFit="1" customWidth="1"/>
  </cols>
  <sheetData>
    <row r="1" spans="1:14" ht="12.75" customHeight="1">
      <c r="A1" s="37"/>
      <c r="B1" s="37"/>
      <c r="C1" s="37"/>
      <c r="D1" s="38" t="s">
        <v>119</v>
      </c>
      <c r="E1" s="39"/>
    </row>
    <row r="2" spans="1:14">
      <c r="A2" s="38" t="s">
        <v>143</v>
      </c>
      <c r="B2" s="38"/>
      <c r="C2" s="38"/>
      <c r="D2" s="38"/>
      <c r="E2" s="38"/>
    </row>
    <row r="3" spans="1:14" ht="23.25" customHeight="1">
      <c r="A3" s="38" t="s">
        <v>120</v>
      </c>
      <c r="B3" s="38"/>
      <c r="C3" s="38"/>
      <c r="D3" s="38"/>
      <c r="E3" s="38"/>
    </row>
    <row r="4" spans="1:14" ht="26.25" customHeight="1">
      <c r="A4" s="35" t="s">
        <v>121</v>
      </c>
      <c r="B4" s="36"/>
      <c r="C4" s="36"/>
      <c r="D4" s="36"/>
      <c r="E4" s="36"/>
      <c r="F4" s="14"/>
      <c r="G4" s="14"/>
      <c r="H4" s="14"/>
      <c r="I4" s="14"/>
      <c r="J4" s="14"/>
      <c r="K4" s="14"/>
      <c r="L4" s="14"/>
      <c r="M4" s="14"/>
      <c r="N4" s="14"/>
    </row>
    <row r="5" spans="1:14">
      <c r="A5" s="4"/>
      <c r="B5" s="4"/>
      <c r="C5" s="3"/>
      <c r="D5" s="4"/>
      <c r="E5" s="12"/>
    </row>
    <row r="6" spans="1:14" ht="26.25" customHeight="1">
      <c r="A6" s="42" t="s">
        <v>122</v>
      </c>
      <c r="B6" s="42"/>
      <c r="C6" s="42"/>
      <c r="D6" s="42"/>
      <c r="E6" s="42"/>
    </row>
    <row r="7" spans="1:14" ht="13.5" thickBot="1">
      <c r="A7" s="5"/>
      <c r="B7" s="6"/>
      <c r="C7" s="7"/>
      <c r="D7" s="7"/>
      <c r="E7" s="22" t="s">
        <v>123</v>
      </c>
    </row>
    <row r="8" spans="1:14" ht="12.75" customHeight="1">
      <c r="A8" s="44" t="s">
        <v>1</v>
      </c>
      <c r="B8" s="44" t="s">
        <v>4</v>
      </c>
      <c r="C8" s="43" t="s">
        <v>124</v>
      </c>
      <c r="D8" s="11"/>
      <c r="E8" s="43" t="s">
        <v>126</v>
      </c>
    </row>
    <row r="9" spans="1:14" ht="5.25" customHeight="1">
      <c r="A9" s="45"/>
      <c r="B9" s="45"/>
      <c r="C9" s="41"/>
      <c r="D9" s="40" t="s">
        <v>125</v>
      </c>
      <c r="E9" s="41"/>
    </row>
    <row r="10" spans="1:14" ht="6.75" customHeight="1">
      <c r="A10" s="45"/>
      <c r="B10" s="45"/>
      <c r="C10" s="41"/>
      <c r="D10" s="41"/>
      <c r="E10" s="41"/>
    </row>
    <row r="11" spans="1:14" ht="4.5" customHeight="1">
      <c r="A11" s="45"/>
      <c r="B11" s="45"/>
      <c r="C11" s="41"/>
      <c r="D11" s="41"/>
      <c r="E11" s="41"/>
    </row>
    <row r="12" spans="1:14" ht="5.25" customHeight="1">
      <c r="A12" s="45"/>
      <c r="B12" s="45"/>
      <c r="C12" s="41"/>
      <c r="D12" s="41"/>
      <c r="E12" s="41"/>
    </row>
    <row r="13" spans="1:14" ht="3.75" customHeight="1">
      <c r="A13" s="45"/>
      <c r="B13" s="45"/>
      <c r="C13" s="41"/>
      <c r="D13" s="41"/>
      <c r="E13" s="41"/>
    </row>
    <row r="14" spans="1:14">
      <c r="A14" s="45"/>
      <c r="B14" s="45"/>
      <c r="C14" s="41"/>
      <c r="D14" s="41"/>
      <c r="E14" s="41"/>
    </row>
    <row r="15" spans="1:14" ht="13.5" thickBot="1">
      <c r="A15" s="8">
        <v>1</v>
      </c>
      <c r="B15" s="8">
        <v>3</v>
      </c>
      <c r="C15" s="9" t="s">
        <v>0</v>
      </c>
      <c r="D15" s="9" t="s">
        <v>2</v>
      </c>
      <c r="E15" s="9" t="s">
        <v>3</v>
      </c>
    </row>
    <row r="16" spans="1:14">
      <c r="A16" s="10" t="s">
        <v>6</v>
      </c>
      <c r="B16" s="10" t="s">
        <v>5</v>
      </c>
      <c r="C16" s="13">
        <f>SUM(C18+C59)</f>
        <v>81724422.5</v>
      </c>
      <c r="D16" s="13">
        <f>SUM(D17:D81)</f>
        <v>-1933127.92</v>
      </c>
      <c r="E16" s="13">
        <f>SUM(E18+E59)</f>
        <v>79791294.579999998</v>
      </c>
    </row>
    <row r="17" spans="1:11">
      <c r="A17" s="10" t="s">
        <v>7</v>
      </c>
      <c r="B17" s="10" t="s">
        <v>5</v>
      </c>
      <c r="C17" s="13"/>
      <c r="D17" s="13"/>
      <c r="E17" s="13"/>
    </row>
    <row r="18" spans="1:11" ht="19.5">
      <c r="A18" s="10" t="s">
        <v>8</v>
      </c>
      <c r="B18" s="10" t="s">
        <v>9</v>
      </c>
      <c r="C18" s="13">
        <f>SUM(C19+C23+C29+C32+C40+C43+C46+C50+C54)</f>
        <v>14576413.5</v>
      </c>
      <c r="D18" s="13"/>
      <c r="E18" s="13">
        <f>SUM(E19+E23+E29+E32+E40+E43+E46+E50+E54)</f>
        <v>14767385.58</v>
      </c>
    </row>
    <row r="19" spans="1:11" ht="19.5">
      <c r="A19" s="10" t="s">
        <v>10</v>
      </c>
      <c r="B19" s="10" t="s">
        <v>11</v>
      </c>
      <c r="C19" s="13">
        <f>SUM(C20:C22)</f>
        <v>7035100</v>
      </c>
      <c r="D19" s="13"/>
      <c r="E19" s="13">
        <f>SUM(E20+E21+E22)</f>
        <v>6483680</v>
      </c>
    </row>
    <row r="20" spans="1:11" ht="48.75">
      <c r="A20" s="30" t="s">
        <v>12</v>
      </c>
      <c r="B20" s="30" t="s">
        <v>13</v>
      </c>
      <c r="C20" s="31">
        <v>6828700</v>
      </c>
      <c r="D20" s="31">
        <v>-349700</v>
      </c>
      <c r="E20" s="31">
        <f>SUM(C20+D20)</f>
        <v>6479000</v>
      </c>
    </row>
    <row r="21" spans="1:11" ht="48.75">
      <c r="A21" s="30" t="s">
        <v>14</v>
      </c>
      <c r="B21" s="30" t="s">
        <v>15</v>
      </c>
      <c r="C21" s="31">
        <v>101000</v>
      </c>
      <c r="D21" s="31">
        <v>-100860</v>
      </c>
      <c r="E21" s="31">
        <f>SUM(C21:D21)</f>
        <v>140</v>
      </c>
    </row>
    <row r="22" spans="1:11" ht="29.25">
      <c r="A22" s="30" t="s">
        <v>16</v>
      </c>
      <c r="B22" s="30" t="s">
        <v>17</v>
      </c>
      <c r="C22" s="31">
        <v>105400</v>
      </c>
      <c r="D22" s="31">
        <v>-100860</v>
      </c>
      <c r="E22" s="31">
        <f>SUM(C22:D22)</f>
        <v>4540</v>
      </c>
    </row>
    <row r="23" spans="1:11" ht="19.5">
      <c r="A23" s="10" t="s">
        <v>18</v>
      </c>
      <c r="B23" s="10" t="s">
        <v>19</v>
      </c>
      <c r="C23" s="13">
        <v>1413800</v>
      </c>
      <c r="D23" s="13"/>
      <c r="E23" s="13">
        <f>SUM(E24)</f>
        <v>1624665.08</v>
      </c>
    </row>
    <row r="24" spans="1:11" ht="19.5">
      <c r="A24" s="10" t="s">
        <v>20</v>
      </c>
      <c r="B24" s="10" t="s">
        <v>21</v>
      </c>
      <c r="C24" s="13">
        <v>1413800</v>
      </c>
      <c r="D24" s="34"/>
      <c r="E24" s="13">
        <f>SUM(E25:E28)</f>
        <v>1624665.08</v>
      </c>
    </row>
    <row r="25" spans="1:11" ht="48.75">
      <c r="A25" s="30" t="s">
        <v>22</v>
      </c>
      <c r="B25" s="30" t="s">
        <v>23</v>
      </c>
      <c r="C25" s="31">
        <v>531300</v>
      </c>
      <c r="D25" s="31">
        <v>35070</v>
      </c>
      <c r="E25" s="31">
        <f>SUM(C25+D25)</f>
        <v>566370</v>
      </c>
    </row>
    <row r="26" spans="1:11" ht="48.75">
      <c r="A26" s="30" t="s">
        <v>24</v>
      </c>
      <c r="B26" s="30" t="s">
        <v>25</v>
      </c>
      <c r="C26" s="31">
        <v>19300</v>
      </c>
      <c r="D26" s="31">
        <v>-3960</v>
      </c>
      <c r="E26" s="31">
        <f>SUM(C26:D26)</f>
        <v>15340</v>
      </c>
      <c r="K26" s="33"/>
    </row>
    <row r="27" spans="1:11" ht="48.75">
      <c r="A27" s="30" t="s">
        <v>26</v>
      </c>
      <c r="B27" s="30" t="s">
        <v>27</v>
      </c>
      <c r="C27" s="31">
        <v>854200</v>
      </c>
      <c r="D27" s="31">
        <v>261600</v>
      </c>
      <c r="E27" s="31">
        <f>SUM(C27:D27)</f>
        <v>1115800</v>
      </c>
    </row>
    <row r="28" spans="1:11" ht="48.75">
      <c r="A28" s="30" t="s">
        <v>28</v>
      </c>
      <c r="B28" s="30" t="s">
        <v>29</v>
      </c>
      <c r="C28" s="31">
        <v>9000</v>
      </c>
      <c r="D28" s="31">
        <v>-81844.92</v>
      </c>
      <c r="E28" s="31">
        <f>SUM(C28:D28)</f>
        <v>-72844.92</v>
      </c>
    </row>
    <row r="29" spans="1:11" ht="19.5">
      <c r="A29" s="10" t="s">
        <v>30</v>
      </c>
      <c r="B29" s="10" t="s">
        <v>31</v>
      </c>
      <c r="C29" s="13">
        <f>SUM(C30)</f>
        <v>3655413.5</v>
      </c>
      <c r="D29" s="13"/>
      <c r="E29" s="13">
        <f>SUM(E30)</f>
        <v>3655413.5</v>
      </c>
    </row>
    <row r="30" spans="1:11" ht="19.5">
      <c r="A30" s="10" t="s">
        <v>32</v>
      </c>
      <c r="B30" s="10" t="s">
        <v>33</v>
      </c>
      <c r="C30" s="13">
        <f>SUM(C31)</f>
        <v>3655413.5</v>
      </c>
      <c r="D30" s="13"/>
      <c r="E30" s="13">
        <f>SUM(E31)</f>
        <v>3655413.5</v>
      </c>
    </row>
    <row r="31" spans="1:11" ht="19.5">
      <c r="A31" s="10" t="s">
        <v>32</v>
      </c>
      <c r="B31" s="10" t="s">
        <v>34</v>
      </c>
      <c r="C31" s="13">
        <v>3655413.5</v>
      </c>
      <c r="D31" s="13"/>
      <c r="E31" s="13">
        <f>SUM(C31+D31)</f>
        <v>3655413.5</v>
      </c>
    </row>
    <row r="32" spans="1:11" ht="19.5">
      <c r="A32" s="10" t="s">
        <v>35</v>
      </c>
      <c r="B32" s="10" t="s">
        <v>36</v>
      </c>
      <c r="C32" s="13">
        <f>SUM(C33+C35)</f>
        <v>1761900</v>
      </c>
      <c r="D32" s="13"/>
      <c r="E32" s="13">
        <f>SUM(E33+E35)</f>
        <v>1675085</v>
      </c>
    </row>
    <row r="33" spans="1:5" ht="19.5">
      <c r="A33" s="10" t="s">
        <v>37</v>
      </c>
      <c r="B33" s="10" t="s">
        <v>38</v>
      </c>
      <c r="C33" s="13">
        <v>272400</v>
      </c>
      <c r="D33" s="13"/>
      <c r="E33" s="13">
        <f>SUM(E34)</f>
        <v>270645</v>
      </c>
    </row>
    <row r="34" spans="1:5" ht="29.25">
      <c r="A34" s="30" t="s">
        <v>39</v>
      </c>
      <c r="B34" s="30" t="s">
        <v>40</v>
      </c>
      <c r="C34" s="31">
        <v>272400</v>
      </c>
      <c r="D34" s="31">
        <v>-1755</v>
      </c>
      <c r="E34" s="31">
        <f>SUM(C34:D34)</f>
        <v>270645</v>
      </c>
    </row>
    <row r="35" spans="1:5" ht="19.5">
      <c r="A35" s="10" t="s">
        <v>41</v>
      </c>
      <c r="B35" s="10" t="s">
        <v>42</v>
      </c>
      <c r="C35" s="13">
        <f>SUM(C36+C38)</f>
        <v>1489500</v>
      </c>
      <c r="D35" s="13"/>
      <c r="E35" s="13">
        <f>SUM(E36+E38)</f>
        <v>1404440</v>
      </c>
    </row>
    <row r="36" spans="1:5" ht="19.5">
      <c r="A36" s="10" t="s">
        <v>43</v>
      </c>
      <c r="B36" s="10" t="s">
        <v>44</v>
      </c>
      <c r="C36" s="13">
        <f>SUM(C37)</f>
        <v>439500</v>
      </c>
      <c r="D36" s="13"/>
      <c r="E36" s="13">
        <f>SUM(E37)</f>
        <v>371340</v>
      </c>
    </row>
    <row r="37" spans="1:5" ht="19.5">
      <c r="A37" s="30" t="s">
        <v>45</v>
      </c>
      <c r="B37" s="30" t="s">
        <v>46</v>
      </c>
      <c r="C37" s="31">
        <v>439500</v>
      </c>
      <c r="D37" s="31">
        <v>-68160</v>
      </c>
      <c r="E37" s="31">
        <f>SUM(C37+D37)</f>
        <v>371340</v>
      </c>
    </row>
    <row r="38" spans="1:5" ht="19.5">
      <c r="A38" s="23" t="s">
        <v>135</v>
      </c>
      <c r="B38" s="23" t="s">
        <v>137</v>
      </c>
      <c r="C38" s="24">
        <f>SUM(C39)</f>
        <v>1050000</v>
      </c>
      <c r="D38" s="24"/>
      <c r="E38" s="24">
        <f>SUM(E39)</f>
        <v>1033100</v>
      </c>
    </row>
    <row r="39" spans="1:5" ht="19.5">
      <c r="A39" s="30" t="s">
        <v>136</v>
      </c>
      <c r="B39" s="30" t="s">
        <v>138</v>
      </c>
      <c r="C39" s="31">
        <v>1050000</v>
      </c>
      <c r="D39" s="31">
        <v>-16900</v>
      </c>
      <c r="E39" s="31">
        <f>SUM(C39+D39)</f>
        <v>1033100</v>
      </c>
    </row>
    <row r="40" spans="1:5" ht="19.5">
      <c r="A40" s="10" t="s">
        <v>47</v>
      </c>
      <c r="B40" s="10" t="s">
        <v>48</v>
      </c>
      <c r="C40" s="13">
        <v>41000</v>
      </c>
      <c r="D40" s="13"/>
      <c r="E40" s="13">
        <f>SUM(E41)</f>
        <v>31900</v>
      </c>
    </row>
    <row r="41" spans="1:5" ht="29.25">
      <c r="A41" s="10" t="s">
        <v>49</v>
      </c>
      <c r="B41" s="10" t="s">
        <v>50</v>
      </c>
      <c r="C41" s="13">
        <v>41000</v>
      </c>
      <c r="D41" s="13"/>
      <c r="E41" s="13">
        <f>SUM(E42)</f>
        <v>31900</v>
      </c>
    </row>
    <row r="42" spans="1:5" ht="48.75">
      <c r="A42" s="30" t="s">
        <v>51</v>
      </c>
      <c r="B42" s="30" t="s">
        <v>52</v>
      </c>
      <c r="C42" s="31">
        <v>41000</v>
      </c>
      <c r="D42" s="31">
        <v>-9100</v>
      </c>
      <c r="E42" s="31">
        <f>SUM(C42:D42)</f>
        <v>31900</v>
      </c>
    </row>
    <row r="43" spans="1:5" ht="29.25">
      <c r="A43" s="10" t="s">
        <v>53</v>
      </c>
      <c r="B43" s="10" t="s">
        <v>54</v>
      </c>
      <c r="C43" s="13">
        <f>SUM(C44)</f>
        <v>250000</v>
      </c>
      <c r="D43" s="13"/>
      <c r="E43" s="13">
        <f>SUM(E44)</f>
        <v>257730</v>
      </c>
    </row>
    <row r="44" spans="1:5" ht="48.75">
      <c r="A44" s="10" t="s">
        <v>55</v>
      </c>
      <c r="B44" s="10" t="s">
        <v>56</v>
      </c>
      <c r="C44" s="13">
        <f>SUM(C45)</f>
        <v>250000</v>
      </c>
      <c r="D44" s="13"/>
      <c r="E44" s="13">
        <f>SUM(E45)</f>
        <v>257730</v>
      </c>
    </row>
    <row r="45" spans="1:5" ht="39">
      <c r="A45" s="30" t="s">
        <v>57</v>
      </c>
      <c r="B45" s="30" t="s">
        <v>58</v>
      </c>
      <c r="C45" s="31">
        <v>250000</v>
      </c>
      <c r="D45" s="31">
        <v>7730</v>
      </c>
      <c r="E45" s="31">
        <f>SUM(C45+D45)</f>
        <v>257730</v>
      </c>
    </row>
    <row r="46" spans="1:5" ht="19.5">
      <c r="A46" s="10" t="s">
        <v>59</v>
      </c>
      <c r="B46" s="10" t="s">
        <v>60</v>
      </c>
      <c r="C46" s="13">
        <f>SUM(C47)</f>
        <v>400000</v>
      </c>
      <c r="D46" s="13"/>
      <c r="E46" s="13">
        <f>SUM(E47)</f>
        <v>404700</v>
      </c>
    </row>
    <row r="47" spans="1:5" ht="19.5">
      <c r="A47" s="10" t="s">
        <v>61</v>
      </c>
      <c r="B47" s="10" t="s">
        <v>62</v>
      </c>
      <c r="C47" s="13">
        <f>SUM(C48)</f>
        <v>400000</v>
      </c>
      <c r="D47" s="13"/>
      <c r="E47" s="13">
        <f>SUM(E48)</f>
        <v>404700</v>
      </c>
    </row>
    <row r="48" spans="1:5" ht="19.5">
      <c r="A48" s="10" t="s">
        <v>63</v>
      </c>
      <c r="B48" s="10" t="s">
        <v>64</v>
      </c>
      <c r="C48" s="13">
        <f>SUM(C49)</f>
        <v>400000</v>
      </c>
      <c r="D48" s="13"/>
      <c r="E48" s="13">
        <f>SUM(E49)</f>
        <v>404700</v>
      </c>
    </row>
    <row r="49" spans="1:5" ht="19.5">
      <c r="A49" s="30" t="s">
        <v>65</v>
      </c>
      <c r="B49" s="30" t="s">
        <v>66</v>
      </c>
      <c r="C49" s="31">
        <v>400000</v>
      </c>
      <c r="D49" s="31">
        <v>4700</v>
      </c>
      <c r="E49" s="31">
        <f>SUM(C49+D49)</f>
        <v>404700</v>
      </c>
    </row>
    <row r="50" spans="1:5" ht="19.5">
      <c r="A50" s="10" t="s">
        <v>67</v>
      </c>
      <c r="B50" s="10" t="s">
        <v>68</v>
      </c>
      <c r="C50" s="13">
        <v>2000</v>
      </c>
      <c r="D50" s="13"/>
      <c r="E50" s="13">
        <f>SUM(E51)</f>
        <v>0</v>
      </c>
    </row>
    <row r="51" spans="1:5" ht="19.5">
      <c r="A51" s="10" t="s">
        <v>69</v>
      </c>
      <c r="B51" s="10" t="s">
        <v>70</v>
      </c>
      <c r="C51" s="13">
        <v>2000</v>
      </c>
      <c r="D51" s="13"/>
      <c r="E51" s="13">
        <f>SUM(E52)</f>
        <v>0</v>
      </c>
    </row>
    <row r="52" spans="1:5" ht="19.5">
      <c r="A52" s="10" t="s">
        <v>71</v>
      </c>
      <c r="B52" s="10" t="s">
        <v>72</v>
      </c>
      <c r="C52" s="13">
        <v>2000</v>
      </c>
      <c r="D52" s="13"/>
      <c r="E52" s="13">
        <f>SUM(E53)</f>
        <v>0</v>
      </c>
    </row>
    <row r="53" spans="1:5" ht="29.25">
      <c r="A53" s="30" t="s">
        <v>73</v>
      </c>
      <c r="B53" s="30" t="s">
        <v>74</v>
      </c>
      <c r="C53" s="31">
        <v>2000</v>
      </c>
      <c r="D53" s="31">
        <v>-2000</v>
      </c>
      <c r="E53" s="31">
        <f>SUM(C53:D53)</f>
        <v>0</v>
      </c>
    </row>
    <row r="54" spans="1:5" ht="19.5">
      <c r="A54" s="10" t="s">
        <v>75</v>
      </c>
      <c r="B54" s="10" t="s">
        <v>76</v>
      </c>
      <c r="C54" s="13">
        <v>17200</v>
      </c>
      <c r="D54" s="13"/>
      <c r="E54" s="13">
        <f>SUM(E56+E57+E55)</f>
        <v>634212</v>
      </c>
    </row>
    <row r="55" spans="1:5" ht="34.5" customHeight="1">
      <c r="A55" s="30" t="s">
        <v>144</v>
      </c>
      <c r="B55" s="30" t="s">
        <v>145</v>
      </c>
      <c r="C55" s="31">
        <v>0</v>
      </c>
      <c r="D55" s="31">
        <v>15000</v>
      </c>
      <c r="E55" s="31">
        <f>SUM(C55:D55)</f>
        <v>15000</v>
      </c>
    </row>
    <row r="56" spans="1:5" ht="39">
      <c r="A56" s="30" t="s">
        <v>77</v>
      </c>
      <c r="B56" s="30" t="s">
        <v>78</v>
      </c>
      <c r="C56" s="31">
        <v>17200</v>
      </c>
      <c r="D56" s="31">
        <v>-9500</v>
      </c>
      <c r="E56" s="31">
        <f>SUM(C56:D56)</f>
        <v>7700</v>
      </c>
    </row>
    <row r="57" spans="1:5" ht="19.5">
      <c r="A57" s="10" t="s">
        <v>139</v>
      </c>
      <c r="B57" s="10" t="s">
        <v>140</v>
      </c>
      <c r="C57" s="13">
        <f>SUM(C58)</f>
        <v>0</v>
      </c>
      <c r="D57" s="13"/>
      <c r="E57" s="13">
        <f>SUM(E58)</f>
        <v>611512</v>
      </c>
    </row>
    <row r="58" spans="1:5" ht="29.25">
      <c r="A58" s="30" t="s">
        <v>141</v>
      </c>
      <c r="B58" s="30" t="s">
        <v>142</v>
      </c>
      <c r="C58" s="31">
        <v>0</v>
      </c>
      <c r="D58" s="31">
        <v>611512</v>
      </c>
      <c r="E58" s="31">
        <f>SUM(C58:D58)</f>
        <v>611512</v>
      </c>
    </row>
    <row r="59" spans="1:5" ht="19.5">
      <c r="A59" s="10" t="s">
        <v>79</v>
      </c>
      <c r="B59" s="10" t="s">
        <v>80</v>
      </c>
      <c r="C59" s="13">
        <f>SUM(C60+C79)</f>
        <v>67148009</v>
      </c>
      <c r="D59" s="13"/>
      <c r="E59" s="13">
        <f>SUM(E60+E79)</f>
        <v>65023909</v>
      </c>
    </row>
    <row r="60" spans="1:5" ht="19.5">
      <c r="A60" s="10" t="s">
        <v>81</v>
      </c>
      <c r="B60" s="10" t="s">
        <v>82</v>
      </c>
      <c r="C60" s="13">
        <f>SUM(C61+C64+C71+C76)</f>
        <v>65876714</v>
      </c>
      <c r="D60" s="13"/>
      <c r="E60" s="13">
        <f>SUM(E61+E64+E71+E76)</f>
        <v>63752614</v>
      </c>
    </row>
    <row r="61" spans="1:5" ht="19.5">
      <c r="A61" s="10" t="s">
        <v>83</v>
      </c>
      <c r="B61" s="10" t="s">
        <v>84</v>
      </c>
      <c r="C61" s="13">
        <v>6708600</v>
      </c>
      <c r="D61" s="13"/>
      <c r="E61" s="13">
        <v>6708600</v>
      </c>
    </row>
    <row r="62" spans="1:5" ht="19.5">
      <c r="A62" s="10" t="s">
        <v>85</v>
      </c>
      <c r="B62" s="10" t="s">
        <v>86</v>
      </c>
      <c r="C62" s="13">
        <v>6708600</v>
      </c>
      <c r="D62" s="13"/>
      <c r="E62" s="13">
        <v>6708600</v>
      </c>
    </row>
    <row r="63" spans="1:5" ht="19.5">
      <c r="A63" s="10" t="s">
        <v>87</v>
      </c>
      <c r="B63" s="10" t="s">
        <v>88</v>
      </c>
      <c r="C63" s="13">
        <v>6708600</v>
      </c>
      <c r="D63" s="13"/>
      <c r="E63" s="13">
        <v>6708600</v>
      </c>
    </row>
    <row r="64" spans="1:5" ht="19.5">
      <c r="A64" s="10" t="s">
        <v>89</v>
      </c>
      <c r="B64" s="10" t="s">
        <v>90</v>
      </c>
      <c r="C64" s="13">
        <f>SUM(C65+C67+C69)</f>
        <v>58469114</v>
      </c>
      <c r="D64" s="13"/>
      <c r="E64" s="13">
        <f>SUM(E65+E67+E69)</f>
        <v>56325114</v>
      </c>
    </row>
    <row r="65" spans="1:5" ht="29.25">
      <c r="A65" s="10" t="s">
        <v>91</v>
      </c>
      <c r="B65" s="10" t="s">
        <v>92</v>
      </c>
      <c r="C65" s="13">
        <f>SUM(C66)</f>
        <v>52090500</v>
      </c>
      <c r="D65" s="13"/>
      <c r="E65" s="13">
        <f>SUM(E66)</f>
        <v>42575500</v>
      </c>
    </row>
    <row r="66" spans="1:5" ht="29.25">
      <c r="A66" s="30" t="s">
        <v>93</v>
      </c>
      <c r="B66" s="30" t="s">
        <v>94</v>
      </c>
      <c r="C66" s="31">
        <v>52090500</v>
      </c>
      <c r="D66" s="31">
        <v>-9515000</v>
      </c>
      <c r="E66" s="31">
        <f>SUM(C66+D66)</f>
        <v>42575500</v>
      </c>
    </row>
    <row r="67" spans="1:5" ht="48.75">
      <c r="A67" s="10" t="s">
        <v>95</v>
      </c>
      <c r="B67" s="10" t="s">
        <v>96</v>
      </c>
      <c r="C67" s="13">
        <f>SUM(C68)</f>
        <v>3972514</v>
      </c>
      <c r="D67" s="13"/>
      <c r="E67" s="13">
        <v>3972514</v>
      </c>
    </row>
    <row r="68" spans="1:5" ht="48.75">
      <c r="A68" s="23" t="s">
        <v>97</v>
      </c>
      <c r="B68" s="23" t="s">
        <v>98</v>
      </c>
      <c r="C68" s="24">
        <v>3972514</v>
      </c>
      <c r="D68" s="24"/>
      <c r="E68" s="24">
        <v>3972514</v>
      </c>
    </row>
    <row r="69" spans="1:5" ht="19.5">
      <c r="A69" s="10" t="s">
        <v>99</v>
      </c>
      <c r="B69" s="10" t="s">
        <v>100</v>
      </c>
      <c r="C69" s="13">
        <f>SUM(C70)</f>
        <v>2406100</v>
      </c>
      <c r="D69" s="13"/>
      <c r="E69" s="13">
        <f>SUM(E70)</f>
        <v>9777100</v>
      </c>
    </row>
    <row r="70" spans="1:5" ht="19.5">
      <c r="A70" s="30" t="s">
        <v>101</v>
      </c>
      <c r="B70" s="30" t="s">
        <v>102</v>
      </c>
      <c r="C70" s="31">
        <v>2406100</v>
      </c>
      <c r="D70" s="31">
        <v>7371000</v>
      </c>
      <c r="E70" s="31">
        <f>SUM(C70+D70)</f>
        <v>9777100</v>
      </c>
    </row>
    <row r="71" spans="1:5" ht="19.5">
      <c r="A71" s="10" t="s">
        <v>103</v>
      </c>
      <c r="B71" s="10" t="s">
        <v>104</v>
      </c>
      <c r="C71" s="13">
        <f>SUM(C72+C74)</f>
        <v>179000</v>
      </c>
      <c r="D71" s="13"/>
      <c r="E71" s="13">
        <f>SUM(E72+E74)</f>
        <v>198900</v>
      </c>
    </row>
    <row r="72" spans="1:5" ht="29.25">
      <c r="A72" s="10" t="s">
        <v>105</v>
      </c>
      <c r="B72" s="10" t="s">
        <v>106</v>
      </c>
      <c r="C72" s="13">
        <f>SUM(C73)</f>
        <v>178900</v>
      </c>
      <c r="D72" s="13"/>
      <c r="E72" s="13">
        <f>SUM(E73)</f>
        <v>198800</v>
      </c>
    </row>
    <row r="73" spans="1:5" ht="29.25">
      <c r="A73" s="30" t="s">
        <v>107</v>
      </c>
      <c r="B73" s="30" t="s">
        <v>108</v>
      </c>
      <c r="C73" s="31">
        <v>178900</v>
      </c>
      <c r="D73" s="31">
        <v>19900</v>
      </c>
      <c r="E73" s="31">
        <f>SUM(C73+D73)</f>
        <v>198800</v>
      </c>
    </row>
    <row r="74" spans="1:5" ht="19.5">
      <c r="A74" s="10" t="s">
        <v>109</v>
      </c>
      <c r="B74" s="10" t="s">
        <v>110</v>
      </c>
      <c r="C74" s="13">
        <v>100</v>
      </c>
      <c r="D74" s="13"/>
      <c r="E74" s="13">
        <v>100</v>
      </c>
    </row>
    <row r="75" spans="1:5" ht="19.5">
      <c r="A75" s="10" t="s">
        <v>111</v>
      </c>
      <c r="B75" s="10" t="s">
        <v>112</v>
      </c>
      <c r="C75" s="13">
        <v>100</v>
      </c>
      <c r="D75" s="13"/>
      <c r="E75" s="13">
        <v>100</v>
      </c>
    </row>
    <row r="76" spans="1:5" ht="19.5">
      <c r="A76" s="10" t="s">
        <v>129</v>
      </c>
      <c r="B76" s="10" t="s">
        <v>130</v>
      </c>
      <c r="C76" s="13">
        <f>SUM(C77)</f>
        <v>520000</v>
      </c>
      <c r="D76" s="13"/>
      <c r="E76" s="32">
        <f>SUM(E77)</f>
        <v>520000</v>
      </c>
    </row>
    <row r="77" spans="1:5" ht="19.5">
      <c r="A77" s="10" t="s">
        <v>131</v>
      </c>
      <c r="B77" s="10" t="s">
        <v>132</v>
      </c>
      <c r="C77" s="13">
        <f>SUM(C78)</f>
        <v>520000</v>
      </c>
      <c r="D77" s="13"/>
      <c r="E77" s="32">
        <f>SUM(E78)</f>
        <v>520000</v>
      </c>
    </row>
    <row r="78" spans="1:5" ht="19.5">
      <c r="A78" s="10" t="s">
        <v>133</v>
      </c>
      <c r="B78" s="10" t="s">
        <v>134</v>
      </c>
      <c r="C78" s="13">
        <v>520000</v>
      </c>
      <c r="D78" s="13"/>
      <c r="E78" s="32">
        <f>SUM(C78+D78)</f>
        <v>520000</v>
      </c>
    </row>
    <row r="79" spans="1:5">
      <c r="A79" s="15" t="s">
        <v>113</v>
      </c>
      <c r="B79" s="15" t="s">
        <v>114</v>
      </c>
      <c r="C79" s="20">
        <f>SUM(C80)</f>
        <v>1271295</v>
      </c>
      <c r="D79" s="20"/>
      <c r="E79" s="21">
        <v>1271295</v>
      </c>
    </row>
    <row r="80" spans="1:5" ht="19.5">
      <c r="A80" s="19" t="s">
        <v>115</v>
      </c>
      <c r="B80" s="15" t="s">
        <v>116</v>
      </c>
      <c r="C80" s="20">
        <f>SUM(C81)</f>
        <v>1271295</v>
      </c>
      <c r="D80" s="20"/>
      <c r="E80" s="21">
        <v>1271295</v>
      </c>
    </row>
    <row r="81" spans="1:5">
      <c r="A81" s="25" t="s">
        <v>117</v>
      </c>
      <c r="B81" s="25" t="s">
        <v>118</v>
      </c>
      <c r="C81" s="26">
        <v>1271295</v>
      </c>
      <c r="D81" s="26"/>
      <c r="E81" s="27">
        <v>1271295</v>
      </c>
    </row>
    <row r="82" spans="1:5" ht="13.5" thickBot="1">
      <c r="A82" s="16"/>
      <c r="B82" s="16"/>
      <c r="C82" s="17"/>
      <c r="D82" s="17"/>
      <c r="E82" s="18"/>
    </row>
    <row r="84" spans="1:5" ht="33.75">
      <c r="A84" s="28" t="s">
        <v>127</v>
      </c>
      <c r="C84" s="29" t="s">
        <v>128</v>
      </c>
    </row>
  </sheetData>
  <mergeCells count="11">
    <mergeCell ref="D9:D14"/>
    <mergeCell ref="A6:E6"/>
    <mergeCell ref="E8:E14"/>
    <mergeCell ref="A8:A14"/>
    <mergeCell ref="B8:B14"/>
    <mergeCell ref="C8:C14"/>
    <mergeCell ref="A4:E4"/>
    <mergeCell ref="A1:C1"/>
    <mergeCell ref="D1:E1"/>
    <mergeCell ref="A2:E2"/>
    <mergeCell ref="A3:E3"/>
  </mergeCells>
  <phoneticPr fontId="2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Доходы бюджета</vt:lpstr>
      <vt:lpstr>'1 Доходы бюджета'!Заголовки_для_печати</vt:lpstr>
      <vt:lpstr>'1 Доходы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</dc:creator>
  <cp:lastModifiedBy>CeNTeR</cp:lastModifiedBy>
  <cp:lastPrinted>2015-12-23T08:53:05Z</cp:lastPrinted>
  <dcterms:created xsi:type="dcterms:W3CDTF">1999-06-18T11:49:53Z</dcterms:created>
  <dcterms:modified xsi:type="dcterms:W3CDTF">2016-01-21T09:48:47Z</dcterms:modified>
</cp:coreProperties>
</file>