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4" i="1"/>
  <c r="E53"/>
  <c r="E16"/>
  <c r="E36"/>
  <c r="E14"/>
  <c r="E35"/>
  <c r="E39"/>
  <c r="E34"/>
</calcChain>
</file>

<file path=xl/sharedStrings.xml><?xml version="1.0" encoding="utf-8"?>
<sst xmlns="http://schemas.openxmlformats.org/spreadsheetml/2006/main" count="139" uniqueCount="137">
  <si>
    <t xml:space="preserve"> Наименование показателя</t>
  </si>
  <si>
    <t>Код дохода по бюджетной классификации</t>
  </si>
  <si>
    <t>4</t>
  </si>
  <si>
    <t>5</t>
  </si>
  <si>
    <t>Доходы бюджета - всего</t>
  </si>
  <si>
    <t/>
  </si>
  <si>
    <t xml:space="preserve">     в том числе: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</si>
  <si>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</si>
  <si>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</si>
  <si>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</si>
  <si>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</si>
  <si>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</si>
  <si>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</si>
  <si>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</si>
  <si>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</si>
  <si>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</si>
  <si>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</si>
  <si>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</si>
  <si>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</si>
  <si>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</si>
  <si>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</si>
  <si>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</si>
  <si>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</si>
  <si>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</si>
  <si>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</si>
  <si>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</si>
  <si>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</si>
  <si>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</si>
  <si>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</si>
  <si>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</si>
  <si>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</si>
  <si>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</si>
  <si>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</si>
  <si>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</si>
  <si>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</si>
  <si>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</si>
  <si>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</si>
  <si>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</si>
  <si>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</si>
  <si>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</si>
  <si>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</si>
  <si>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</si>
  <si>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</si>
  <si>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</si>
  <si>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</si>
  <si>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</si>
  <si>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</si>
  <si>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</si>
  <si>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</si>
  <si>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</si>
  <si>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</si>
  <si>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</si>
  <si>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</si>
  <si>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</si>
  <si>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</si>
  <si>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</si>
  <si>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</si>
  <si>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</si>
  <si>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</si>
  <si>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</si>
  <si>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</si>
  <si>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</si>
  <si>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</si>
  <si>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</si>
  <si>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</si>
  <si>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</si>
  <si>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</si>
  <si>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</si>
  <si>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</si>
  <si>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</si>
  <si>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</si>
  <si>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</si>
  <si>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</si>
  <si>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</si>
  <si>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</si>
  <si>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</si>
  <si>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</si>
  <si>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</si>
  <si>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</si>
  <si>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</si>
  <si>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</si>
  <si>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</si>
  <si>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</si>
  <si>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</si>
  <si>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</si>
  <si>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</si>
  <si>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</si>
  <si>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</si>
  <si>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бюджетной системы Российской Федерации (межбюджетные субсидии)</t>
  </si>
  <si>
    <t>000 2 02 02000 00 0000 151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</si>
  <si>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</si>
  <si>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</si>
  <si>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>Субсидии бюджетам поселений на софинансирование капитальных вложений в объекты муниципальной собственности</t>
  </si>
  <si>
    <t>000 2 02 02077 10 0000 151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</si>
  <si>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</t>
  </si>
  <si>
    <t>000 2 02 02216 00 0000 151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</si>
  <si>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</si>
  <si>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000 2 02 02216 10 0000 151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</si>
  <si>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</si>
  <si>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</si>
  <si>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</si>
  <si>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</si>
  <si>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</si>
  <si>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</si>
  <si>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</si>
  <si>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</si>
  <si>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</si>
  <si>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</si>
  <si>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</si>
  <si>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</si>
  <si>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</si>
  <si>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</si>
  <si>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</si>
  <si>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</si>
  <si>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</si>
  <si>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000 2 02 04012 00 0000 151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</si>
  <si>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</si>
  <si>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</si>
  <si>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</si>
  <si>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</si>
  <si>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поселений</t>
  </si>
  <si>
    <t>000 2 02 04999 10 0000 151</t>
  </si>
  <si>
    <t>Приложение №1</t>
  </si>
  <si>
    <t>к решению Совета депутатов Верх-Ирменского сельсовета Ордынского района Новосибирской области</t>
  </si>
  <si>
    <t>о внесении изменений в решение Совета депутатов Верх-Ирменского сельсовета Ордынского района Новосибирскойобласти</t>
  </si>
  <si>
    <t>Внесение изменений в доходную часть бюджета Верх-Ирменского сельсовета ордынского района Новосибирской области на 2014 год</t>
  </si>
  <si>
    <t>руб.</t>
  </si>
  <si>
    <t>3</t>
  </si>
  <si>
    <t>План 2014г</t>
  </si>
  <si>
    <t>Внесенные изменения</t>
  </si>
  <si>
    <t>С учетом изменений</t>
  </si>
  <si>
    <t xml:space="preserve">"О бюджете Верх-Ирменского сельсовета Ордынского района Новосибирской области на 2014 год и на </t>
  </si>
  <si>
    <t>плановый период 2015 и 2016 годов" от 18.07.2014г №22</t>
  </si>
  <si>
    <t>Заместитель главы</t>
  </si>
  <si>
    <t xml:space="preserve">Верх-Ирменского сельсовета </t>
  </si>
  <si>
    <t>Ордынского района Новосибирской области</t>
  </si>
  <si>
    <t>Федорова О.В.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</si>
</sst>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7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49" fontId="2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6" fillId="0" borderId="6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/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67" zoomScale="130" zoomScaleNormal="130" workbookViewId="0">
      <selection activeCell="A75" sqref="A75:B75"/>
    </sheetView>
  </sheetViews>
  <sheetFormatPr defaultRowHeight="15"/>
  <cols>
    <col min="1" max="1" width="31.85546875" customWidth="1"/>
    <col min="2" max="2" width="18.5703125" customWidth="1"/>
    <col min="3" max="3" width="11.85546875" customWidth="1"/>
    <col min="4" max="4" width="11.42578125" customWidth="1"/>
    <col min="5" max="5" width="11.28515625" customWidth="1"/>
  </cols>
  <sheetData>
    <row r="1" spans="1:5">
      <c r="E1" s="6" t="s">
        <v>122</v>
      </c>
    </row>
    <row r="2" spans="1:5">
      <c r="A2" s="13" t="s">
        <v>123</v>
      </c>
      <c r="B2" s="13"/>
      <c r="C2" s="13"/>
      <c r="D2" s="13"/>
      <c r="E2" s="13"/>
    </row>
    <row r="3" spans="1:5" ht="27.75" customHeight="1">
      <c r="A3" s="19" t="s">
        <v>124</v>
      </c>
      <c r="B3" s="19"/>
      <c r="C3" s="19"/>
      <c r="D3" s="19"/>
      <c r="E3" s="19"/>
    </row>
    <row r="4" spans="1:5" ht="17.25" customHeight="1">
      <c r="A4" s="19" t="s">
        <v>131</v>
      </c>
      <c r="B4" s="19"/>
      <c r="C4" s="19"/>
      <c r="D4" s="19"/>
      <c r="E4" s="19"/>
    </row>
    <row r="5" spans="1:5">
      <c r="A5" s="19" t="s">
        <v>132</v>
      </c>
      <c r="B5" s="19"/>
      <c r="C5" s="19"/>
      <c r="D5" s="19"/>
      <c r="E5" s="19"/>
    </row>
    <row r="6" spans="1:5">
      <c r="A6" s="7"/>
      <c r="B6" s="7"/>
      <c r="C6" s="7"/>
      <c r="D6" s="7"/>
      <c r="E6" s="7"/>
    </row>
    <row r="7" spans="1:5" ht="15.75" thickBot="1">
      <c r="A7" s="20" t="s">
        <v>125</v>
      </c>
      <c r="B7" s="21"/>
      <c r="C7" s="21"/>
      <c r="D7" s="21"/>
      <c r="E7" s="21"/>
    </row>
    <row r="8" spans="1:5" ht="16.5" thickBot="1">
      <c r="A8" s="8"/>
      <c r="B8" s="9"/>
      <c r="C8" s="9"/>
      <c r="D8" s="9"/>
      <c r="E8" s="10" t="s">
        <v>126</v>
      </c>
    </row>
    <row r="9" spans="1:5">
      <c r="A9" s="14" t="s">
        <v>0</v>
      </c>
      <c r="B9" s="14" t="s">
        <v>1</v>
      </c>
      <c r="C9" s="16" t="s">
        <v>128</v>
      </c>
      <c r="D9" s="1"/>
      <c r="E9" s="16" t="s">
        <v>130</v>
      </c>
    </row>
    <row r="10" spans="1:5">
      <c r="A10" s="15"/>
      <c r="B10" s="15"/>
      <c r="C10" s="17"/>
      <c r="D10" s="18" t="s">
        <v>129</v>
      </c>
      <c r="E10" s="17"/>
    </row>
    <row r="11" spans="1:5">
      <c r="A11" s="15"/>
      <c r="B11" s="15"/>
      <c r="C11" s="17"/>
      <c r="D11" s="17"/>
      <c r="E11" s="17"/>
    </row>
    <row r="12" spans="1:5">
      <c r="A12" s="15"/>
      <c r="B12" s="15"/>
      <c r="C12" s="17"/>
      <c r="D12" s="17"/>
      <c r="E12" s="17"/>
    </row>
    <row r="13" spans="1:5" ht="15.75" thickBot="1">
      <c r="A13" s="2">
        <v>1</v>
      </c>
      <c r="B13" s="2">
        <v>2</v>
      </c>
      <c r="C13" s="3" t="s">
        <v>127</v>
      </c>
      <c r="D13" s="3" t="s">
        <v>2</v>
      </c>
      <c r="E13" s="3" t="s">
        <v>3</v>
      </c>
    </row>
    <row r="14" spans="1:5">
      <c r="A14" s="4" t="s">
        <v>4</v>
      </c>
      <c r="B14" s="4" t="s">
        <v>5</v>
      </c>
      <c r="C14" s="5">
        <v>31311487.800000001</v>
      </c>
      <c r="D14" s="5">
        <f>SUM(D15:D73)</f>
        <v>493215.2</v>
      </c>
      <c r="E14" s="5">
        <f>SUM(E16+E52)</f>
        <v>31804703</v>
      </c>
    </row>
    <row r="15" spans="1:5">
      <c r="A15" s="4" t="s">
        <v>6</v>
      </c>
      <c r="B15" s="4" t="s">
        <v>5</v>
      </c>
      <c r="C15" s="5"/>
      <c r="D15" s="5"/>
      <c r="E15" s="5"/>
    </row>
    <row r="16" spans="1:5">
      <c r="A16" s="4" t="s">
        <v>7</v>
      </c>
      <c r="B16" s="4" t="s">
        <v>8</v>
      </c>
      <c r="C16" s="5">
        <v>8676500</v>
      </c>
      <c r="D16" s="5"/>
      <c r="E16" s="5">
        <f>SUM(E17+E21+E24+E32)+E35+E40+E48+E44</f>
        <v>8809500</v>
      </c>
    </row>
    <row r="17" spans="1:5">
      <c r="A17" s="4" t="s">
        <v>9</v>
      </c>
      <c r="B17" s="4" t="s">
        <v>10</v>
      </c>
      <c r="C17" s="5">
        <v>5056400</v>
      </c>
      <c r="D17" s="5"/>
      <c r="E17" s="5">
        <v>5056400</v>
      </c>
    </row>
    <row r="18" spans="1:5" ht="58.5">
      <c r="A18" s="4" t="s">
        <v>11</v>
      </c>
      <c r="B18" s="4" t="s">
        <v>12</v>
      </c>
      <c r="C18" s="5">
        <v>4850000</v>
      </c>
      <c r="D18" s="5"/>
      <c r="E18" s="5">
        <v>4850000</v>
      </c>
    </row>
    <row r="19" spans="1:5" ht="58.5">
      <c r="A19" s="4" t="s">
        <v>13</v>
      </c>
      <c r="B19" s="4" t="s">
        <v>14</v>
      </c>
      <c r="C19" s="5">
        <v>101000</v>
      </c>
      <c r="D19" s="5"/>
      <c r="E19" s="5">
        <v>101000</v>
      </c>
    </row>
    <row r="20" spans="1:5" ht="39">
      <c r="A20" s="4" t="s">
        <v>15</v>
      </c>
      <c r="B20" s="4" t="s">
        <v>16</v>
      </c>
      <c r="C20" s="5">
        <v>105400</v>
      </c>
      <c r="D20" s="5"/>
      <c r="E20" s="5">
        <v>105400</v>
      </c>
    </row>
    <row r="21" spans="1:5">
      <c r="A21" s="4" t="s">
        <v>17</v>
      </c>
      <c r="B21" s="4" t="s">
        <v>18</v>
      </c>
      <c r="C21" s="5">
        <v>1800700</v>
      </c>
      <c r="D21" s="5"/>
      <c r="E21" s="5">
        <v>1800700</v>
      </c>
    </row>
    <row r="22" spans="1:5">
      <c r="A22" s="4" t="s">
        <v>19</v>
      </c>
      <c r="B22" s="4" t="s">
        <v>20</v>
      </c>
      <c r="C22" s="5">
        <v>1800700</v>
      </c>
      <c r="D22" s="5"/>
      <c r="E22" s="5">
        <v>1800700</v>
      </c>
    </row>
    <row r="23" spans="1:5">
      <c r="A23" s="4" t="s">
        <v>19</v>
      </c>
      <c r="B23" s="4" t="s">
        <v>21</v>
      </c>
      <c r="C23" s="5">
        <v>1800700</v>
      </c>
      <c r="D23" s="5"/>
      <c r="E23" s="5">
        <v>1800700</v>
      </c>
    </row>
    <row r="24" spans="1:5">
      <c r="A24" s="4" t="s">
        <v>22</v>
      </c>
      <c r="B24" s="4" t="s">
        <v>23</v>
      </c>
      <c r="C24" s="5">
        <v>1109100</v>
      </c>
      <c r="D24" s="5"/>
      <c r="E24" s="5">
        <v>1109100</v>
      </c>
    </row>
    <row r="25" spans="1:5">
      <c r="A25" s="4" t="s">
        <v>24</v>
      </c>
      <c r="B25" s="4" t="s">
        <v>25</v>
      </c>
      <c r="C25" s="5">
        <v>206800</v>
      </c>
      <c r="D25" s="5"/>
      <c r="E25" s="5">
        <v>206800</v>
      </c>
    </row>
    <row r="26" spans="1:5" ht="39">
      <c r="A26" s="4" t="s">
        <v>26</v>
      </c>
      <c r="B26" s="4" t="s">
        <v>27</v>
      </c>
      <c r="C26" s="5">
        <v>206800</v>
      </c>
      <c r="D26" s="5"/>
      <c r="E26" s="5">
        <v>206800</v>
      </c>
    </row>
    <row r="27" spans="1:5">
      <c r="A27" s="4" t="s">
        <v>28</v>
      </c>
      <c r="B27" s="4" t="s">
        <v>29</v>
      </c>
      <c r="C27" s="5">
        <v>902300</v>
      </c>
      <c r="D27" s="5"/>
      <c r="E27" s="5">
        <v>902300</v>
      </c>
    </row>
    <row r="28" spans="1:5" ht="39">
      <c r="A28" s="4" t="s">
        <v>30</v>
      </c>
      <c r="B28" s="4" t="s">
        <v>31</v>
      </c>
      <c r="C28" s="5">
        <v>700000</v>
      </c>
      <c r="D28" s="5"/>
      <c r="E28" s="5">
        <v>700000</v>
      </c>
    </row>
    <row r="29" spans="1:5" ht="58.5">
      <c r="A29" s="4" t="s">
        <v>32</v>
      </c>
      <c r="B29" s="4" t="s">
        <v>33</v>
      </c>
      <c r="C29" s="5">
        <v>700000</v>
      </c>
      <c r="D29" s="5"/>
      <c r="E29" s="5">
        <v>700000</v>
      </c>
    </row>
    <row r="30" spans="1:5" ht="39">
      <c r="A30" s="4" t="s">
        <v>34</v>
      </c>
      <c r="B30" s="4" t="s">
        <v>35</v>
      </c>
      <c r="C30" s="5">
        <v>202300</v>
      </c>
      <c r="D30" s="5"/>
      <c r="E30" s="5">
        <v>202300</v>
      </c>
    </row>
    <row r="31" spans="1:5" ht="58.5">
      <c r="A31" s="4" t="s">
        <v>36</v>
      </c>
      <c r="B31" s="4" t="s">
        <v>37</v>
      </c>
      <c r="C31" s="5">
        <v>202300</v>
      </c>
      <c r="D31" s="5"/>
      <c r="E31" s="5">
        <v>202300</v>
      </c>
    </row>
    <row r="32" spans="1:5">
      <c r="A32" s="4" t="s">
        <v>38</v>
      </c>
      <c r="B32" s="4" t="s">
        <v>39</v>
      </c>
      <c r="C32" s="5">
        <v>16000</v>
      </c>
      <c r="D32" s="5"/>
      <c r="E32" s="5">
        <v>32000</v>
      </c>
    </row>
    <row r="33" spans="1:5" ht="39">
      <c r="A33" s="4" t="s">
        <v>40</v>
      </c>
      <c r="B33" s="4" t="s">
        <v>41</v>
      </c>
      <c r="C33" s="5">
        <v>16000</v>
      </c>
      <c r="D33" s="5"/>
      <c r="E33" s="5">
        <v>32000</v>
      </c>
    </row>
    <row r="34" spans="1:5" ht="68.25">
      <c r="A34" s="11" t="s">
        <v>42</v>
      </c>
      <c r="B34" s="11" t="s">
        <v>43</v>
      </c>
      <c r="C34" s="12">
        <v>16000</v>
      </c>
      <c r="D34" s="12">
        <v>16000</v>
      </c>
      <c r="E34" s="12">
        <f>SUM(C34+D34)</f>
        <v>32000</v>
      </c>
    </row>
    <row r="35" spans="1:5" ht="29.25">
      <c r="A35" s="4" t="s">
        <v>44</v>
      </c>
      <c r="B35" s="4" t="s">
        <v>45</v>
      </c>
      <c r="C35" s="5">
        <v>353300</v>
      </c>
      <c r="D35" s="5"/>
      <c r="E35" s="5">
        <f>SUM(E36)</f>
        <v>450300</v>
      </c>
    </row>
    <row r="36" spans="1:5" ht="68.25">
      <c r="A36" s="4" t="s">
        <v>46</v>
      </c>
      <c r="B36" s="4" t="s">
        <v>47</v>
      </c>
      <c r="C36" s="5">
        <v>353300</v>
      </c>
      <c r="D36" s="5"/>
      <c r="E36" s="5">
        <f>SUM(E37+E39)</f>
        <v>450300</v>
      </c>
    </row>
    <row r="37" spans="1:5" ht="58.5">
      <c r="A37" s="4" t="s">
        <v>48</v>
      </c>
      <c r="B37" s="4" t="s">
        <v>49</v>
      </c>
      <c r="C37" s="5">
        <v>272300</v>
      </c>
      <c r="D37" s="5"/>
      <c r="E37" s="5">
        <v>272300</v>
      </c>
    </row>
    <row r="38" spans="1:5" ht="68.25">
      <c r="A38" s="4" t="s">
        <v>50</v>
      </c>
      <c r="B38" s="4" t="s">
        <v>51</v>
      </c>
      <c r="C38" s="5">
        <v>272300</v>
      </c>
      <c r="D38" s="5"/>
      <c r="E38" s="5">
        <v>272300</v>
      </c>
    </row>
    <row r="39" spans="1:5" ht="58.5">
      <c r="A39" s="11" t="s">
        <v>52</v>
      </c>
      <c r="B39" s="11" t="s">
        <v>53</v>
      </c>
      <c r="C39" s="12">
        <v>81000</v>
      </c>
      <c r="D39" s="12">
        <v>97000</v>
      </c>
      <c r="E39" s="12">
        <f>SUM(C39+D39)</f>
        <v>178000</v>
      </c>
    </row>
    <row r="40" spans="1:5" ht="29.25">
      <c r="A40" s="4" t="s">
        <v>54</v>
      </c>
      <c r="B40" s="4" t="s">
        <v>55</v>
      </c>
      <c r="C40" s="5">
        <v>305000</v>
      </c>
      <c r="D40" s="5"/>
      <c r="E40" s="5">
        <v>305000</v>
      </c>
    </row>
    <row r="41" spans="1:5">
      <c r="A41" s="4" t="s">
        <v>56</v>
      </c>
      <c r="B41" s="4" t="s">
        <v>57</v>
      </c>
      <c r="C41" s="5">
        <v>305000</v>
      </c>
      <c r="D41" s="5"/>
      <c r="E41" s="5">
        <v>305000</v>
      </c>
    </row>
    <row r="42" spans="1:5" ht="19.5">
      <c r="A42" s="4" t="s">
        <v>58</v>
      </c>
      <c r="B42" s="4" t="s">
        <v>59</v>
      </c>
      <c r="C42" s="5">
        <v>305000</v>
      </c>
      <c r="D42" s="5"/>
      <c r="E42" s="5">
        <v>305000</v>
      </c>
    </row>
    <row r="43" spans="1:5" ht="19.5">
      <c r="A43" s="4" t="s">
        <v>60</v>
      </c>
      <c r="B43" s="4" t="s">
        <v>61</v>
      </c>
      <c r="C43" s="5">
        <v>305000</v>
      </c>
      <c r="D43" s="5"/>
      <c r="E43" s="5">
        <v>305000</v>
      </c>
    </row>
    <row r="44" spans="1:5" ht="19.5">
      <c r="A44" s="4" t="s">
        <v>62</v>
      </c>
      <c r="B44" s="4" t="s">
        <v>63</v>
      </c>
      <c r="C44" s="5">
        <v>22500</v>
      </c>
      <c r="D44" s="5"/>
      <c r="E44" s="5">
        <v>22500</v>
      </c>
    </row>
    <row r="45" spans="1:5" ht="29.25">
      <c r="A45" s="4" t="s">
        <v>64</v>
      </c>
      <c r="B45" s="4" t="s">
        <v>65</v>
      </c>
      <c r="C45" s="5">
        <v>22500</v>
      </c>
      <c r="D45" s="5"/>
      <c r="E45" s="5">
        <v>22500</v>
      </c>
    </row>
    <row r="46" spans="1:5" ht="29.25">
      <c r="A46" s="4" t="s">
        <v>66</v>
      </c>
      <c r="B46" s="4" t="s">
        <v>67</v>
      </c>
      <c r="C46" s="5">
        <v>22500</v>
      </c>
      <c r="D46" s="5"/>
      <c r="E46" s="5">
        <v>22500</v>
      </c>
    </row>
    <row r="47" spans="1:5" ht="39">
      <c r="A47" s="4" t="s">
        <v>68</v>
      </c>
      <c r="B47" s="4" t="s">
        <v>69</v>
      </c>
      <c r="C47" s="5">
        <v>22500</v>
      </c>
      <c r="D47" s="5"/>
      <c r="E47" s="5">
        <v>22500</v>
      </c>
    </row>
    <row r="48" spans="1:5">
      <c r="A48" s="4" t="s">
        <v>70</v>
      </c>
      <c r="B48" s="4" t="s">
        <v>71</v>
      </c>
      <c r="C48" s="5">
        <v>13500</v>
      </c>
      <c r="D48" s="5"/>
      <c r="E48" s="5">
        <v>33500</v>
      </c>
    </row>
    <row r="49" spans="1:5" ht="39">
      <c r="A49" s="4" t="s">
        <v>72</v>
      </c>
      <c r="B49" s="4" t="s">
        <v>73</v>
      </c>
      <c r="C49" s="5"/>
      <c r="D49" s="5"/>
      <c r="E49" s="5">
        <v>20000</v>
      </c>
    </row>
    <row r="50" spans="1:5" ht="48.75">
      <c r="A50" s="11" t="s">
        <v>74</v>
      </c>
      <c r="B50" s="11" t="s">
        <v>75</v>
      </c>
      <c r="C50" s="12"/>
      <c r="D50" s="12">
        <v>20000</v>
      </c>
      <c r="E50" s="12">
        <v>20000</v>
      </c>
    </row>
    <row r="51" spans="1:5" ht="39">
      <c r="A51" s="4" t="s">
        <v>76</v>
      </c>
      <c r="B51" s="4" t="s">
        <v>77</v>
      </c>
      <c r="C51" s="5">
        <v>13500</v>
      </c>
      <c r="D51" s="5"/>
      <c r="E51" s="5">
        <v>13500</v>
      </c>
    </row>
    <row r="52" spans="1:5">
      <c r="A52" s="4" t="s">
        <v>78</v>
      </c>
      <c r="B52" s="4" t="s">
        <v>79</v>
      </c>
      <c r="C52" s="5">
        <v>22634987.800000001</v>
      </c>
      <c r="D52" s="5"/>
      <c r="E52" s="5">
        <v>22995203</v>
      </c>
    </row>
    <row r="53" spans="1:5" ht="29.25">
      <c r="A53" s="4" t="s">
        <v>80</v>
      </c>
      <c r="B53" s="4" t="s">
        <v>81</v>
      </c>
      <c r="C53" s="5">
        <v>22634987.800000001</v>
      </c>
      <c r="D53" s="5"/>
      <c r="E53" s="5">
        <f>SUM(E54+E57+E64+E69)</f>
        <v>22995203</v>
      </c>
    </row>
    <row r="54" spans="1:5" ht="19.5">
      <c r="A54" s="4" t="s">
        <v>82</v>
      </c>
      <c r="B54" s="4" t="s">
        <v>83</v>
      </c>
      <c r="C54" s="5">
        <v>8421100</v>
      </c>
      <c r="D54" s="5"/>
      <c r="E54" s="5">
        <v>8421100</v>
      </c>
    </row>
    <row r="55" spans="1:5" ht="19.5">
      <c r="A55" s="4" t="s">
        <v>84</v>
      </c>
      <c r="B55" s="4" t="s">
        <v>85</v>
      </c>
      <c r="C55" s="5">
        <v>8421100</v>
      </c>
      <c r="D55" s="5"/>
      <c r="E55" s="5">
        <v>8421100</v>
      </c>
    </row>
    <row r="56" spans="1:5" ht="19.5">
      <c r="A56" s="4" t="s">
        <v>86</v>
      </c>
      <c r="B56" s="4" t="s">
        <v>87</v>
      </c>
      <c r="C56" s="5">
        <v>8421100</v>
      </c>
      <c r="D56" s="5"/>
      <c r="E56" s="5">
        <v>8421100</v>
      </c>
    </row>
    <row r="57" spans="1:5" ht="29.25">
      <c r="A57" s="4" t="s">
        <v>88</v>
      </c>
      <c r="B57" s="4" t="s">
        <v>89</v>
      </c>
      <c r="C57" s="5">
        <v>13485187.800000001</v>
      </c>
      <c r="D57" s="5"/>
      <c r="E57" s="5">
        <v>13845403</v>
      </c>
    </row>
    <row r="58" spans="1:5" ht="39">
      <c r="A58" s="4" t="s">
        <v>90</v>
      </c>
      <c r="B58" s="4" t="s">
        <v>91</v>
      </c>
      <c r="C58" s="5">
        <v>6185187.7999999998</v>
      </c>
      <c r="D58" s="5"/>
      <c r="E58" s="5">
        <v>6545403</v>
      </c>
    </row>
    <row r="59" spans="1:5" ht="29.25">
      <c r="A59" s="11" t="s">
        <v>92</v>
      </c>
      <c r="B59" s="11" t="s">
        <v>93</v>
      </c>
      <c r="C59" s="12">
        <v>6185187.7999999998</v>
      </c>
      <c r="D59" s="12">
        <v>360215.2</v>
      </c>
      <c r="E59" s="12">
        <v>6545403</v>
      </c>
    </row>
    <row r="60" spans="1:5" ht="68.25">
      <c r="A60" s="4" t="s">
        <v>94</v>
      </c>
      <c r="B60" s="4" t="s">
        <v>95</v>
      </c>
      <c r="C60" s="5">
        <v>3680000</v>
      </c>
      <c r="D60" s="5"/>
      <c r="E60" s="5">
        <v>3680000</v>
      </c>
    </row>
    <row r="61" spans="1:5" ht="68.25">
      <c r="A61" s="4" t="s">
        <v>96</v>
      </c>
      <c r="B61" s="4" t="s">
        <v>97</v>
      </c>
      <c r="C61" s="5">
        <v>3680000</v>
      </c>
      <c r="D61" s="5"/>
      <c r="E61" s="5">
        <v>3680000</v>
      </c>
    </row>
    <row r="62" spans="1:5">
      <c r="A62" s="4" t="s">
        <v>98</v>
      </c>
      <c r="B62" s="4" t="s">
        <v>99</v>
      </c>
      <c r="C62" s="5">
        <v>3620000</v>
      </c>
      <c r="D62" s="5"/>
      <c r="E62" s="5">
        <v>3620000</v>
      </c>
    </row>
    <row r="63" spans="1:5">
      <c r="A63" s="4" t="s">
        <v>100</v>
      </c>
      <c r="B63" s="4" t="s">
        <v>101</v>
      </c>
      <c r="C63" s="5">
        <v>3620000</v>
      </c>
      <c r="D63" s="5"/>
      <c r="E63" s="5">
        <v>3620000</v>
      </c>
    </row>
    <row r="64" spans="1:5" ht="19.5">
      <c r="A64" s="4" t="s">
        <v>102</v>
      </c>
      <c r="B64" s="4" t="s">
        <v>103</v>
      </c>
      <c r="C64" s="5">
        <v>186500</v>
      </c>
      <c r="D64" s="5"/>
      <c r="E64" s="5">
        <v>186500</v>
      </c>
    </row>
    <row r="65" spans="1:5" ht="29.25">
      <c r="A65" s="4" t="s">
        <v>104</v>
      </c>
      <c r="B65" s="4" t="s">
        <v>105</v>
      </c>
      <c r="C65" s="5">
        <v>186400</v>
      </c>
      <c r="D65" s="5"/>
      <c r="E65" s="5">
        <v>186400</v>
      </c>
    </row>
    <row r="66" spans="1:5" ht="39">
      <c r="A66" s="4" t="s">
        <v>106</v>
      </c>
      <c r="B66" s="4" t="s">
        <v>107</v>
      </c>
      <c r="C66" s="5">
        <v>186400</v>
      </c>
      <c r="D66" s="5"/>
      <c r="E66" s="5">
        <v>186400</v>
      </c>
    </row>
    <row r="67" spans="1:5" ht="29.25">
      <c r="A67" s="4" t="s">
        <v>108</v>
      </c>
      <c r="B67" s="4" t="s">
        <v>109</v>
      </c>
      <c r="C67" s="5">
        <v>100</v>
      </c>
      <c r="D67" s="5"/>
      <c r="E67" s="5">
        <v>100</v>
      </c>
    </row>
    <row r="68" spans="1:5" ht="29.25">
      <c r="A68" s="4" t="s">
        <v>110</v>
      </c>
      <c r="B68" s="4" t="s">
        <v>111</v>
      </c>
      <c r="C68" s="5">
        <v>100</v>
      </c>
      <c r="D68" s="5"/>
      <c r="E68" s="5">
        <v>100</v>
      </c>
    </row>
    <row r="69" spans="1:5">
      <c r="A69" s="4" t="s">
        <v>112</v>
      </c>
      <c r="B69" s="4" t="s">
        <v>113</v>
      </c>
      <c r="C69" s="5">
        <v>542200</v>
      </c>
      <c r="D69" s="5"/>
      <c r="E69" s="5">
        <v>542200</v>
      </c>
    </row>
    <row r="70" spans="1:5" ht="39">
      <c r="A70" s="4" t="s">
        <v>114</v>
      </c>
      <c r="B70" s="4" t="s">
        <v>115</v>
      </c>
      <c r="C70" s="5">
        <v>80000</v>
      </c>
      <c r="D70" s="5"/>
      <c r="E70" s="5">
        <v>80000</v>
      </c>
    </row>
    <row r="71" spans="1:5" ht="48.75">
      <c r="A71" s="4" t="s">
        <v>116</v>
      </c>
      <c r="B71" s="4" t="s">
        <v>117</v>
      </c>
      <c r="C71" s="5">
        <v>80000</v>
      </c>
      <c r="D71" s="5"/>
      <c r="E71" s="5">
        <v>80000</v>
      </c>
    </row>
    <row r="72" spans="1:5" ht="19.5">
      <c r="A72" s="4" t="s">
        <v>118</v>
      </c>
      <c r="B72" s="4" t="s">
        <v>119</v>
      </c>
      <c r="C72" s="5">
        <v>462200</v>
      </c>
      <c r="D72" s="5"/>
      <c r="E72" s="5">
        <v>462200</v>
      </c>
    </row>
    <row r="73" spans="1:5" ht="19.5">
      <c r="A73" s="4" t="s">
        <v>120</v>
      </c>
      <c r="B73" s="4" t="s">
        <v>121</v>
      </c>
      <c r="C73" s="5">
        <v>462200</v>
      </c>
      <c r="D73" s="5"/>
      <c r="E73" s="5">
        <v>462200</v>
      </c>
    </row>
    <row r="75" spans="1:5" ht="11.25" customHeight="1">
      <c r="A75" s="22" t="s">
        <v>133</v>
      </c>
      <c r="B75" s="22"/>
    </row>
    <row r="76" spans="1:5" ht="12" customHeight="1">
      <c r="A76" s="23" t="s">
        <v>134</v>
      </c>
      <c r="B76" s="24"/>
    </row>
    <row r="77" spans="1:5" ht="13.5" customHeight="1">
      <c r="A77" s="25" t="s">
        <v>135</v>
      </c>
      <c r="B77" s="26"/>
      <c r="C77" s="27" t="s">
        <v>136</v>
      </c>
      <c r="D77" s="27"/>
    </row>
  </sheetData>
  <mergeCells count="13">
    <mergeCell ref="A75:B75"/>
    <mergeCell ref="A77:B77"/>
    <mergeCell ref="C77:D77"/>
    <mergeCell ref="A2:E2"/>
    <mergeCell ref="A9:A12"/>
    <mergeCell ref="B9:B12"/>
    <mergeCell ref="C9:C12"/>
    <mergeCell ref="E9:E12"/>
    <mergeCell ref="D10:D12"/>
    <mergeCell ref="A3:E3"/>
    <mergeCell ref="A4:E4"/>
    <mergeCell ref="A5:E5"/>
    <mergeCell ref="A7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2014-07-21T03:11:14Z</dcterms:modified>
</cp:coreProperties>
</file>